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oda-my.sharepoint.com/personal/lan_phan_agoda_com/Documents/Lan's Working Folder/Q4-23/Webinar AT/"/>
    </mc:Choice>
  </mc:AlternateContent>
  <xr:revisionPtr revIDLastSave="0" documentId="8_{F3DA1F32-4AEA-4E56-B449-B11DDF2AF638}" xr6:coauthVersionLast="47" xr6:coauthVersionMax="47" xr10:uidLastSave="{00000000-0000-0000-0000-000000000000}"/>
  <bookViews>
    <workbookView xWindow="-110" yWindow="-110" windowWidth="19420" windowHeight="10420" xr2:uid="{6DFFEC32-9201-4C83-AB24-7EEB292BE57A}"/>
  </bookViews>
  <sheets>
    <sheet name="Bảng tính giá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5" i="1"/>
  <c r="E4" i="1"/>
  <c r="E16" i="1"/>
  <c r="E17" i="1"/>
  <c r="E18" i="1"/>
  <c r="E15" i="1"/>
  <c r="H18" i="1"/>
  <c r="H17" i="1"/>
  <c r="H16" i="1"/>
  <c r="H15" i="1"/>
  <c r="H5" i="1"/>
  <c r="H6" i="1"/>
  <c r="H7" i="1"/>
  <c r="H4" i="1"/>
  <c r="E7" i="1"/>
  <c r="I18" i="1" l="1"/>
  <c r="I15" i="1"/>
  <c r="I17" i="1"/>
  <c r="I5" i="1"/>
  <c r="I7" i="1"/>
  <c r="I6" i="1"/>
  <c r="I4" i="1"/>
  <c r="I16" i="1"/>
</calcChain>
</file>

<file path=xl/sharedStrings.xml><?xml version="1.0" encoding="utf-8"?>
<sst xmlns="http://schemas.openxmlformats.org/spreadsheetml/2006/main" count="30" uniqueCount="17">
  <si>
    <t>Channel &amp; Promotion combination type: Lũy tiến</t>
  </si>
  <si>
    <t>Room Type</t>
  </si>
  <si>
    <t>Giá niêm yết (BAR)</t>
  </si>
  <si>
    <t>Kênh chiết khấu (Channel)</t>
  </si>
  <si>
    <t>Khuyến mãi (Promotion)</t>
  </si>
  <si>
    <t>Giá khách thấy (Selling Rate)</t>
  </si>
  <si>
    <t>CT tăng trưởng</t>
  </si>
  <si>
    <t>Hoa hồng cơ bản (Basic Commission)</t>
  </si>
  <si>
    <t>Tổng hoa hồng (Total commission)</t>
  </si>
  <si>
    <t>Thu về (Net Rate)</t>
  </si>
  <si>
    <t>Room A</t>
  </si>
  <si>
    <t>Room B</t>
  </si>
  <si>
    <t>Room C</t>
  </si>
  <si>
    <t>Room D</t>
  </si>
  <si>
    <t>Channel &amp; Promotion combination type: Cộng dồn</t>
  </si>
  <si>
    <r>
      <t xml:space="preserve">Phần khách sạn </t>
    </r>
    <r>
      <rPr>
        <b/>
        <sz val="11"/>
        <color theme="1"/>
        <rFont val="Calibri"/>
        <family val="2"/>
        <scheme val="minor"/>
      </rPr>
      <t>KHÔNG</t>
    </r>
    <r>
      <rPr>
        <sz val="11"/>
        <color theme="1"/>
        <rFont val="Calibri"/>
        <family val="2"/>
        <scheme val="minor"/>
      </rPr>
      <t xml:space="preserve"> điền vào</t>
    </r>
  </si>
  <si>
    <r>
      <t xml:space="preserve">Phần khách sạn </t>
    </r>
    <r>
      <rPr>
        <b/>
        <sz val="11"/>
        <color theme="1"/>
        <rFont val="Calibri"/>
        <family val="2"/>
        <scheme val="minor"/>
      </rPr>
      <t>ĐIỀN</t>
    </r>
    <r>
      <rPr>
        <sz val="11"/>
        <color theme="1"/>
        <rFont val="Calibri"/>
        <family val="2"/>
        <scheme val="minor"/>
      </rPr>
      <t xml:space="preserve"> vào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</si>
</sst>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0" fillId="0" borderId="1" xfId="0" applyBorder="1" applyProtection="1">
      <protection locked="0"/>
    </xf>
    <xf numFmtId="3" fontId="0" fillId="6" borderId="1" xfId="0" applyNumberFormat="1" applyFill="1" applyBorder="1" applyAlignment="1" applyProtection="1">
      <alignment horizontal="center"/>
      <protection locked="0"/>
    </xf>
    <xf numFmtId="9" fontId="0" fillId="6" borderId="1" xfId="0" applyNumberForma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3" fontId="0" fillId="0" borderId="0" xfId="0" applyNumberFormat="1" applyAlignment="1" applyProtection="1">
      <alignment horizontal="center"/>
      <protection locked="0"/>
    </xf>
    <xf numFmtId="9" fontId="0" fillId="0" borderId="0" xfId="0" applyNumberFormat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0" fontId="0" fillId="7" borderId="0" xfId="0" applyFill="1" applyProtection="1">
      <protection locked="0"/>
    </xf>
    <xf numFmtId="0" fontId="0" fillId="6" borderId="0" xfId="0" applyFill="1" applyProtection="1">
      <protection locked="0"/>
    </xf>
    <xf numFmtId="0" fontId="1" fillId="4" borderId="1" xfId="0" applyFont="1" applyFill="1" applyBorder="1" applyAlignment="1">
      <alignment horizontal="center" wrapText="1"/>
    </xf>
    <xf numFmtId="3" fontId="0" fillId="7" borderId="1" xfId="0" applyNumberFormat="1" applyFill="1" applyBorder="1" applyAlignment="1">
      <alignment horizontal="center"/>
    </xf>
    <xf numFmtId="9" fontId="0" fillId="0" borderId="0" xfId="0" applyNumberFormat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9" fontId="0" fillId="7" borderId="1" xfId="0" applyNumberFormat="1" applyFill="1" applyBorder="1" applyAlignment="1">
      <alignment horizontal="center"/>
    </xf>
    <xf numFmtId="0" fontId="1" fillId="2" borderId="0" xfId="0" applyFont="1" applyFill="1" applyAlignment="1" applyProtection="1">
      <alignment horizontal="left"/>
      <protection locked="0"/>
    </xf>
    <xf numFmtId="0" fontId="1" fillId="5" borderId="0" xfId="0" applyFont="1" applyFill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E334-EB67-4EB6-A5B9-7E514ED1A0BD}">
  <dimension ref="A1:I22"/>
  <sheetViews>
    <sheetView showGridLines="0" tabSelected="1" topLeftCell="B4" zoomScale="130" zoomScaleNormal="130" workbookViewId="0">
      <selection activeCell="F6" sqref="F6"/>
    </sheetView>
  </sheetViews>
  <sheetFormatPr defaultRowHeight="14.5" x14ac:dyDescent="0.35"/>
  <cols>
    <col min="1" max="1" width="20.81640625" style="1" customWidth="1"/>
    <col min="2" max="2" width="18.26953125" style="1" customWidth="1"/>
    <col min="3" max="3" width="18.7265625" style="1" customWidth="1"/>
    <col min="4" max="4" width="16.1796875" style="1" customWidth="1"/>
    <col min="5" max="5" width="18.26953125" customWidth="1"/>
    <col min="6" max="6" width="17.453125" style="1" customWidth="1"/>
    <col min="7" max="7" width="20" style="1" customWidth="1"/>
    <col min="8" max="8" width="18.7265625" customWidth="1"/>
    <col min="9" max="9" width="16.26953125" bestFit="1" customWidth="1"/>
    <col min="10" max="10" width="21.26953125" style="1" bestFit="1" customWidth="1"/>
    <col min="11" max="11" width="24.1796875" style="1" bestFit="1" customWidth="1"/>
    <col min="12" max="12" width="21.7265625" style="1" bestFit="1" customWidth="1"/>
    <col min="13" max="13" width="24.1796875" style="1" bestFit="1" customWidth="1"/>
    <col min="14" max="16384" width="8.7265625" style="1"/>
  </cols>
  <sheetData>
    <row r="1" spans="1:9" x14ac:dyDescent="0.35">
      <c r="A1" s="19" t="s">
        <v>0</v>
      </c>
      <c r="B1" s="19"/>
      <c r="C1" s="19"/>
    </row>
    <row r="3" spans="1:9" ht="29" x14ac:dyDescent="0.35">
      <c r="A3" s="2" t="s">
        <v>1</v>
      </c>
      <c r="B3" s="3" t="s">
        <v>2</v>
      </c>
      <c r="C3" s="3" t="s">
        <v>3</v>
      </c>
      <c r="D3" s="3" t="s">
        <v>4</v>
      </c>
      <c r="E3" s="14" t="s">
        <v>5</v>
      </c>
      <c r="F3" s="3" t="s">
        <v>6</v>
      </c>
      <c r="G3" s="3" t="s">
        <v>7</v>
      </c>
      <c r="H3" s="14" t="s">
        <v>8</v>
      </c>
      <c r="I3" s="14" t="s">
        <v>9</v>
      </c>
    </row>
    <row r="4" spans="1:9" x14ac:dyDescent="0.35">
      <c r="A4" s="4" t="s">
        <v>10</v>
      </c>
      <c r="B4" s="5">
        <v>4200000</v>
      </c>
      <c r="C4" s="6">
        <v>0.15</v>
      </c>
      <c r="D4" s="6">
        <v>0.1</v>
      </c>
      <c r="E4" s="15">
        <f>B4*(1-C4)*(1-D4)</f>
        <v>3213000</v>
      </c>
      <c r="F4" s="6">
        <v>0.05</v>
      </c>
      <c r="G4" s="6">
        <v>0.2</v>
      </c>
      <c r="H4" s="18">
        <f>SUM(F4:G4)</f>
        <v>0.25</v>
      </c>
      <c r="I4" s="15">
        <f>E4*(1-H4)</f>
        <v>2409750</v>
      </c>
    </row>
    <row r="5" spans="1:9" x14ac:dyDescent="0.35">
      <c r="A5" s="4" t="s">
        <v>11</v>
      </c>
      <c r="B5" s="5">
        <v>5200000</v>
      </c>
      <c r="C5" s="6">
        <v>0.15</v>
      </c>
      <c r="D5" s="6">
        <v>0.05</v>
      </c>
      <c r="E5" s="15">
        <f>B5*(1-C5)*(1-D5)</f>
        <v>4199000</v>
      </c>
      <c r="F5" s="6">
        <v>0.05</v>
      </c>
      <c r="G5" s="6">
        <v>0.2</v>
      </c>
      <c r="H5" s="18">
        <f t="shared" ref="H5:H7" si="0">SUM(F5:G5)</f>
        <v>0.25</v>
      </c>
      <c r="I5" s="15">
        <f t="shared" ref="I5:I7" si="1">E5*(1-H5)</f>
        <v>3149250</v>
      </c>
    </row>
    <row r="6" spans="1:9" x14ac:dyDescent="0.35">
      <c r="A6" s="4" t="s">
        <v>12</v>
      </c>
      <c r="B6" s="5">
        <v>5700000</v>
      </c>
      <c r="C6" s="6">
        <v>0.15</v>
      </c>
      <c r="D6" s="6">
        <v>0.05</v>
      </c>
      <c r="E6" s="15">
        <f>B6*(1-C6)*(1-D6)</f>
        <v>4602750</v>
      </c>
      <c r="F6" s="6">
        <v>0.05</v>
      </c>
      <c r="G6" s="6">
        <v>0.2</v>
      </c>
      <c r="H6" s="18">
        <f t="shared" si="0"/>
        <v>0.25</v>
      </c>
      <c r="I6" s="15">
        <f t="shared" si="1"/>
        <v>3452062.5</v>
      </c>
    </row>
    <row r="7" spans="1:9" x14ac:dyDescent="0.35">
      <c r="A7" s="4" t="s">
        <v>13</v>
      </c>
      <c r="B7" s="5">
        <v>6700000</v>
      </c>
      <c r="C7" s="6">
        <v>0.15</v>
      </c>
      <c r="D7" s="6">
        <v>0.05</v>
      </c>
      <c r="E7" s="15">
        <f t="shared" ref="E7" si="2">B7*(1-C7)*(1-D7)</f>
        <v>5410250</v>
      </c>
      <c r="F7" s="6">
        <v>0.05</v>
      </c>
      <c r="G7" s="6">
        <v>0.2</v>
      </c>
      <c r="H7" s="18">
        <f t="shared" si="0"/>
        <v>0.25</v>
      </c>
      <c r="I7" s="15">
        <f t="shared" si="1"/>
        <v>4057687.5</v>
      </c>
    </row>
    <row r="8" spans="1:9" x14ac:dyDescent="0.35">
      <c r="A8" s="7"/>
      <c r="B8" s="8"/>
      <c r="C8" s="9"/>
      <c r="D8" s="9"/>
      <c r="E8" s="16"/>
      <c r="F8" s="9"/>
      <c r="G8" s="9"/>
      <c r="H8" s="16"/>
      <c r="I8" s="16"/>
    </row>
    <row r="12" spans="1:9" x14ac:dyDescent="0.35">
      <c r="A12" s="20" t="s">
        <v>14</v>
      </c>
      <c r="B12" s="20"/>
      <c r="C12" s="20"/>
    </row>
    <row r="14" spans="1:9" ht="29" x14ac:dyDescent="0.35">
      <c r="A14" s="10" t="s">
        <v>1</v>
      </c>
      <c r="B14" s="11" t="s">
        <v>2</v>
      </c>
      <c r="C14" s="11" t="s">
        <v>3</v>
      </c>
      <c r="D14" s="11" t="s">
        <v>4</v>
      </c>
      <c r="E14" s="17" t="s">
        <v>5</v>
      </c>
      <c r="F14" s="11" t="s">
        <v>6</v>
      </c>
      <c r="G14" s="11" t="s">
        <v>7</v>
      </c>
      <c r="H14" s="17" t="s">
        <v>8</v>
      </c>
      <c r="I14" s="17" t="s">
        <v>9</v>
      </c>
    </row>
    <row r="15" spans="1:9" x14ac:dyDescent="0.35">
      <c r="A15" s="4" t="s">
        <v>10</v>
      </c>
      <c r="B15" s="5">
        <v>4200000</v>
      </c>
      <c r="C15" s="6">
        <v>0.15</v>
      </c>
      <c r="D15" s="6">
        <v>0.1</v>
      </c>
      <c r="E15" s="15">
        <f>B15*(1-(C15+D15))</f>
        <v>3150000</v>
      </c>
      <c r="F15" s="6">
        <v>0.05</v>
      </c>
      <c r="G15" s="6">
        <v>0.2</v>
      </c>
      <c r="H15" s="18">
        <f>SUM(F15:G15)</f>
        <v>0.25</v>
      </c>
      <c r="I15" s="15">
        <f>E15*(1-H15)</f>
        <v>2362500</v>
      </c>
    </row>
    <row r="16" spans="1:9" x14ac:dyDescent="0.35">
      <c r="A16" s="4" t="s">
        <v>11</v>
      </c>
      <c r="B16" s="5">
        <v>5200000</v>
      </c>
      <c r="C16" s="6">
        <v>0.15</v>
      </c>
      <c r="D16" s="6">
        <v>0.05</v>
      </c>
      <c r="E16" s="15">
        <f t="shared" ref="E16:E18" si="3">B16*(1-(C16+D16))</f>
        <v>4160000</v>
      </c>
      <c r="F16" s="6">
        <v>0.05</v>
      </c>
      <c r="G16" s="6">
        <v>0.2</v>
      </c>
      <c r="H16" s="18">
        <f t="shared" ref="H16:H18" si="4">SUM(F16:G16)</f>
        <v>0.25</v>
      </c>
      <c r="I16" s="15">
        <f t="shared" ref="I16:I18" si="5">E16*(1-H16)</f>
        <v>3120000</v>
      </c>
    </row>
    <row r="17" spans="1:9" x14ac:dyDescent="0.35">
      <c r="A17" s="4" t="s">
        <v>12</v>
      </c>
      <c r="B17" s="5">
        <v>5700000</v>
      </c>
      <c r="C17" s="6">
        <v>0.15</v>
      </c>
      <c r="D17" s="6">
        <v>0.05</v>
      </c>
      <c r="E17" s="15">
        <f t="shared" si="3"/>
        <v>4560000</v>
      </c>
      <c r="F17" s="6">
        <v>0.05</v>
      </c>
      <c r="G17" s="6">
        <v>0.2</v>
      </c>
      <c r="H17" s="18">
        <f t="shared" si="4"/>
        <v>0.25</v>
      </c>
      <c r="I17" s="15">
        <f t="shared" si="5"/>
        <v>3420000</v>
      </c>
    </row>
    <row r="18" spans="1:9" x14ac:dyDescent="0.35">
      <c r="A18" s="4" t="s">
        <v>13</v>
      </c>
      <c r="B18" s="5">
        <v>6700000</v>
      </c>
      <c r="C18" s="6">
        <v>0.15</v>
      </c>
      <c r="D18" s="6">
        <v>0.05</v>
      </c>
      <c r="E18" s="15">
        <f t="shared" si="3"/>
        <v>5360000</v>
      </c>
      <c r="F18" s="6">
        <v>0.05</v>
      </c>
      <c r="G18" s="6">
        <v>0.2</v>
      </c>
      <c r="H18" s="18">
        <f t="shared" si="4"/>
        <v>0.25</v>
      </c>
      <c r="I18" s="15">
        <f t="shared" si="5"/>
        <v>4020000</v>
      </c>
    </row>
    <row r="19" spans="1:9" x14ac:dyDescent="0.35">
      <c r="B19" s="8"/>
      <c r="C19" s="9"/>
      <c r="D19" s="9"/>
      <c r="E19" s="16"/>
      <c r="F19" s="9"/>
      <c r="G19" s="9"/>
      <c r="H19" s="16"/>
      <c r="I19" s="16"/>
    </row>
    <row r="21" spans="1:9" x14ac:dyDescent="0.35">
      <c r="A21" s="12"/>
      <c r="B21" s="1" t="s">
        <v>15</v>
      </c>
    </row>
    <row r="22" spans="1:9" x14ac:dyDescent="0.35">
      <c r="A22" s="13"/>
      <c r="B22" s="1" t="s">
        <v>16</v>
      </c>
    </row>
  </sheetData>
  <sheetProtection algorithmName="SHA-512" hashValue="7F8edzbZy/3JCSODY6Xq7mr8yj2/tMv9Vv2Aw4BhFQ4d/OOLF+rg2+h0hKRSToJ+bvn9fJbY8fkXlkI+Y5VX6g==" saltValue="7VLTq9i5V+L2pAXlFF44hQ==" spinCount="100000" sheet="1" objects="1" scenarios="1" selectLockedCells="1"/>
  <mergeCells count="2">
    <mergeCell ref="A1:C1"/>
    <mergeCell ref="A12:C12"/>
  </mergeCells>
  <pageMargins left="0.7" right="0.7" top="0.75" bottom="0.75" header="0.3" footer="0.3"/>
  <pageSetup orientation="portrait" r:id="rId1"/>
  <headerFooter>
    <oddFooter>&amp;L_x000D_&amp;1#&amp;"Calibri"&amp;10&amp;K0000FF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Bảng tính giá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Le, Thoai Nhi (Agoda)</dc:creator>
  <cp:keywords/>
  <dc:description/>
  <cp:lastModifiedBy>Phan, Lan (Agoda)</cp:lastModifiedBy>
  <cp:revision/>
  <dcterms:created xsi:type="dcterms:W3CDTF">2023-10-02T08:49:04Z</dcterms:created>
  <dcterms:modified xsi:type="dcterms:W3CDTF">2023-11-10T07:01:06Z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deb6a9-0bd6-4c97-a15f-b01aae19ec55_Enabled">
    <vt:lpwstr>true</vt:lpwstr>
  </property>
  <property fmtid="{D5CDD505-2E9C-101B-9397-08002B2CF9AE}" pid="3" name="MSIP_Label_92deb6a9-0bd6-4c97-a15f-b01aae19ec55_SetDate">
    <vt:lpwstr>2023-10-02T09:06:54Z</vt:lpwstr>
  </property>
  <property fmtid="{D5CDD505-2E9C-101B-9397-08002B2CF9AE}" pid="4" name="MSIP_Label_92deb6a9-0bd6-4c97-a15f-b01aae19ec55_Method">
    <vt:lpwstr>Standard</vt:lpwstr>
  </property>
  <property fmtid="{D5CDD505-2E9C-101B-9397-08002B2CF9AE}" pid="5" name="MSIP_Label_92deb6a9-0bd6-4c97-a15f-b01aae19ec55_Name">
    <vt:lpwstr>Internal - test</vt:lpwstr>
  </property>
  <property fmtid="{D5CDD505-2E9C-101B-9397-08002B2CF9AE}" pid="6" name="MSIP_Label_92deb6a9-0bd6-4c97-a15f-b01aae19ec55_SiteId">
    <vt:lpwstr>75f66454-79b5-4efd-8233-0349b412607c</vt:lpwstr>
  </property>
  <property fmtid="{D5CDD505-2E9C-101B-9397-08002B2CF9AE}" pid="7" name="MSIP_Label_92deb6a9-0bd6-4c97-a15f-b01aae19ec55_ActionId">
    <vt:lpwstr>2438bba3-7f4a-4ea1-b1d6-74d7d73f5f20</vt:lpwstr>
  </property>
  <property fmtid="{D5CDD505-2E9C-101B-9397-08002B2CF9AE}" pid="8" name="MSIP_Label_92deb6a9-0bd6-4c97-a15f-b01aae19ec55_ContentBits">
    <vt:lpwstr>2</vt:lpwstr>
  </property>
</Properties>
</file>